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olutionutrecht.sharepoint.com/sites/lpo/Shared Documents/05 Financien/05.5 Begroting - jaarrekening/2022/"/>
    </mc:Choice>
  </mc:AlternateContent>
  <xr:revisionPtr revIDLastSave="0" documentId="8_{FAB6137C-61BA-4AD9-B023-99CE299B6B59}" xr6:coauthVersionLast="47" xr6:coauthVersionMax="47" xr10:uidLastSave="{00000000-0000-0000-0000-000000000000}"/>
  <bookViews>
    <workbookView xWindow="-120" yWindow="-120" windowWidth="29040" windowHeight="15840" xr2:uid="{25E1A2D5-36DD-4191-88E0-9EA5DBE8350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19" i="1"/>
  <c r="B20" i="1" s="1"/>
  <c r="B22" i="1" s="1"/>
  <c r="B15" i="1"/>
  <c r="B12" i="1"/>
  <c r="B9" i="1"/>
  <c r="B8" i="1"/>
  <c r="B7" i="1"/>
</calcChain>
</file>

<file path=xl/sharedStrings.xml><?xml version="1.0" encoding="utf-8"?>
<sst xmlns="http://schemas.openxmlformats.org/spreadsheetml/2006/main" count="30" uniqueCount="29">
  <si>
    <t>Inkomsten</t>
  </si>
  <si>
    <t>Contributie 2022</t>
  </si>
  <si>
    <t>Uitgaven</t>
  </si>
  <si>
    <t>Bedrijfsvoering</t>
  </si>
  <si>
    <t>Ondersteuning A Solution</t>
  </si>
  <si>
    <t>Uitgaande van uitbreiding van werkzaamheden zoals besproken</t>
  </si>
  <si>
    <t>Kantoorkosten</t>
  </si>
  <si>
    <t>Vaste bijdrage van € 175,45 per maand (hoger dan 2021 vanwege indexatie)</t>
  </si>
  <si>
    <t>Automatiseringskosten</t>
  </si>
  <si>
    <t>Kosten e-mailaccoutn Google en abonnement Zoom</t>
  </si>
  <si>
    <t>Bankkosten</t>
  </si>
  <si>
    <t>Inschatting van bankkosten</t>
  </si>
  <si>
    <t>Website</t>
  </si>
  <si>
    <t>Kleine wijzigingen website en beheer</t>
  </si>
  <si>
    <t>Bestuur</t>
  </si>
  <si>
    <t>Uitgaande van uitbreiding werkzaamheden zoals besproken</t>
  </si>
  <si>
    <t>Externe bestuursondersteuning</t>
  </si>
  <si>
    <t>Uitgaande van overdracht werkzaamheden aan A Solution</t>
  </si>
  <si>
    <t>Representatiekosten</t>
  </si>
  <si>
    <t>Inschatting van representatiekosten</t>
  </si>
  <si>
    <t>Vergaderkosten</t>
  </si>
  <si>
    <t>Algemene Ledenvergaderingen</t>
  </si>
  <si>
    <t>Inschatting van de kosten uitgaande van 4 live bestuursvergaderingen</t>
  </si>
  <si>
    <t>Resultaat 2022</t>
  </si>
  <si>
    <t>Dit resultaat is op veel inschattingen gebaseerd en dit kan dus afwijken van de werkelijkheid</t>
  </si>
  <si>
    <t>Inschatting van de kosten uitgaande van 2 live ledenvergaderingen</t>
  </si>
  <si>
    <t>CONCEPTBEGROTING 2022</t>
  </si>
  <si>
    <t>Toelichting conceptbegroting</t>
  </si>
  <si>
    <t>Uitgang is 63 leden á € 350,- (ledenaantal op datum van opstellen begroting)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</si>
</sst>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0" fontId="4" fillId="0" borderId="0" xfId="0" applyFont="1"/>
    <xf numFmtId="44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9BE55-8216-483A-838D-7BFCA36BAEBC}">
  <dimension ref="A1:D37"/>
  <sheetViews>
    <sheetView tabSelected="1" workbookViewId="0">
      <selection activeCell="D26" sqref="D26"/>
    </sheetView>
  </sheetViews>
  <sheetFormatPr defaultRowHeight="15" x14ac:dyDescent="0.25"/>
  <cols>
    <col min="1" max="1" width="29.7109375" bestFit="1" customWidth="1"/>
    <col min="2" max="2" width="11.42578125" bestFit="1" customWidth="1"/>
    <col min="4" max="4" width="93.28515625" bestFit="1" customWidth="1"/>
  </cols>
  <sheetData>
    <row r="1" spans="1:4" x14ac:dyDescent="0.25">
      <c r="A1" s="4" t="s">
        <v>26</v>
      </c>
      <c r="B1" s="4"/>
      <c r="D1" s="3" t="s">
        <v>27</v>
      </c>
    </row>
    <row r="2" spans="1:4" x14ac:dyDescent="0.25">
      <c r="A2" s="1" t="s">
        <v>0</v>
      </c>
      <c r="B2" s="5"/>
    </row>
    <row r="3" spans="1:4" x14ac:dyDescent="0.25">
      <c r="A3" t="s">
        <v>1</v>
      </c>
      <c r="B3" s="5">
        <f>63*350</f>
        <v>22050</v>
      </c>
      <c r="D3" t="s">
        <v>28</v>
      </c>
    </row>
    <row r="4" spans="1:4" x14ac:dyDescent="0.25">
      <c r="B4" s="5"/>
    </row>
    <row r="5" spans="1:4" x14ac:dyDescent="0.25">
      <c r="A5" s="1" t="s">
        <v>2</v>
      </c>
      <c r="B5" s="5"/>
    </row>
    <row r="6" spans="1:4" x14ac:dyDescent="0.25">
      <c r="A6" s="6" t="s">
        <v>3</v>
      </c>
      <c r="B6" s="5"/>
    </row>
    <row r="7" spans="1:4" x14ac:dyDescent="0.25">
      <c r="A7" t="s">
        <v>4</v>
      </c>
      <c r="B7" s="5">
        <f>700*12</f>
        <v>8400</v>
      </c>
      <c r="D7" t="s">
        <v>5</v>
      </c>
    </row>
    <row r="8" spans="1:4" x14ac:dyDescent="0.25">
      <c r="A8" t="s">
        <v>6</v>
      </c>
      <c r="B8" s="5">
        <f>175.45*12</f>
        <v>2105.3999999999996</v>
      </c>
      <c r="D8" t="s">
        <v>7</v>
      </c>
    </row>
    <row r="9" spans="1:4" x14ac:dyDescent="0.25">
      <c r="A9" t="s">
        <v>8</v>
      </c>
      <c r="B9" s="5">
        <f>22.13*12</f>
        <v>265.56</v>
      </c>
      <c r="D9" t="s">
        <v>9</v>
      </c>
    </row>
    <row r="10" spans="1:4" x14ac:dyDescent="0.25">
      <c r="A10" t="s">
        <v>10</v>
      </c>
      <c r="B10" s="5">
        <v>180</v>
      </c>
      <c r="D10" t="s">
        <v>11</v>
      </c>
    </row>
    <row r="11" spans="1:4" ht="15.75" thickBot="1" x14ac:dyDescent="0.3">
      <c r="A11" t="s">
        <v>12</v>
      </c>
      <c r="B11" s="7">
        <v>500</v>
      </c>
      <c r="D11" t="s">
        <v>13</v>
      </c>
    </row>
    <row r="12" spans="1:4" ht="15.75" thickTop="1" x14ac:dyDescent="0.25">
      <c r="B12" s="5">
        <f>SUM(B7:B11)</f>
        <v>11450.96</v>
      </c>
    </row>
    <row r="13" spans="1:4" x14ac:dyDescent="0.25">
      <c r="B13" s="5"/>
    </row>
    <row r="14" spans="1:4" x14ac:dyDescent="0.25">
      <c r="A14" s="6" t="s">
        <v>14</v>
      </c>
      <c r="B14" s="5"/>
    </row>
    <row r="15" spans="1:4" x14ac:dyDescent="0.25">
      <c r="A15" t="s">
        <v>4</v>
      </c>
      <c r="B15" s="5">
        <f>150*12</f>
        <v>1800</v>
      </c>
      <c r="D15" t="s">
        <v>15</v>
      </c>
    </row>
    <row r="16" spans="1:4" x14ac:dyDescent="0.25">
      <c r="A16" t="s">
        <v>16</v>
      </c>
      <c r="B16" s="5">
        <v>0</v>
      </c>
      <c r="D16" t="s">
        <v>17</v>
      </c>
    </row>
    <row r="17" spans="1:4" x14ac:dyDescent="0.25">
      <c r="A17" t="s">
        <v>18</v>
      </c>
      <c r="B17" s="5">
        <v>150</v>
      </c>
      <c r="D17" t="s">
        <v>19</v>
      </c>
    </row>
    <row r="18" spans="1:4" x14ac:dyDescent="0.25">
      <c r="A18" t="s">
        <v>20</v>
      </c>
      <c r="B18" s="5">
        <v>1200</v>
      </c>
      <c r="D18" t="s">
        <v>22</v>
      </c>
    </row>
    <row r="19" spans="1:4" ht="15.75" thickBot="1" x14ac:dyDescent="0.3">
      <c r="A19" t="s">
        <v>21</v>
      </c>
      <c r="B19" s="7">
        <f>(60*50*2)+1000</f>
        <v>7000</v>
      </c>
      <c r="D19" t="s">
        <v>25</v>
      </c>
    </row>
    <row r="20" spans="1:4" ht="15.75" thickTop="1" x14ac:dyDescent="0.25">
      <c r="B20" s="5">
        <f>SUM(B15:B19)</f>
        <v>10150</v>
      </c>
    </row>
    <row r="21" spans="1:4" x14ac:dyDescent="0.25">
      <c r="B21" s="5"/>
    </row>
    <row r="22" spans="1:4" x14ac:dyDescent="0.25">
      <c r="A22" s="2" t="s">
        <v>23</v>
      </c>
      <c r="B22" s="5">
        <f>B3-B12-B20</f>
        <v>449.04000000000087</v>
      </c>
      <c r="D22" t="s">
        <v>24</v>
      </c>
    </row>
    <row r="23" spans="1:4" x14ac:dyDescent="0.25">
      <c r="B23" s="5"/>
    </row>
    <row r="24" spans="1:4" x14ac:dyDescent="0.25">
      <c r="B24" s="5"/>
    </row>
    <row r="25" spans="1:4" x14ac:dyDescent="0.25">
      <c r="B25" s="5"/>
    </row>
    <row r="26" spans="1:4" x14ac:dyDescent="0.25">
      <c r="B26" s="5"/>
    </row>
    <row r="27" spans="1:4" x14ac:dyDescent="0.25">
      <c r="B27" s="5"/>
    </row>
    <row r="28" spans="1:4" x14ac:dyDescent="0.25">
      <c r="B28" s="5"/>
    </row>
    <row r="29" spans="1:4" x14ac:dyDescent="0.25">
      <c r="B29" s="5"/>
    </row>
    <row r="30" spans="1:4" x14ac:dyDescent="0.25">
      <c r="B30" s="5"/>
    </row>
    <row r="31" spans="1:4" x14ac:dyDescent="0.25">
      <c r="B31" s="5"/>
    </row>
    <row r="32" spans="1:4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BAA1BA72C2BA448E9B9F7D8FD9D96C" ma:contentTypeVersion="8" ma:contentTypeDescription="Een nieuw document maken." ma:contentTypeScope="" ma:versionID="a876ef6bf168de9105811c56c57a0bdc">
  <xsd:schema xmlns:xsd="http://www.w3.org/2001/XMLSchema" xmlns:xs="http://www.w3.org/2001/XMLSchema" xmlns:p="http://schemas.microsoft.com/office/2006/metadata/properties" xmlns:ns2="1b2fd4fd-d5a4-44d8-94c7-27ebf13bcf26" targetNamespace="http://schemas.microsoft.com/office/2006/metadata/properties" ma:root="true" ma:fieldsID="95b1f6e866c21d9d4b0dbb66900aead7" ns2:_="">
    <xsd:import namespace="1b2fd4fd-d5a4-44d8-94c7-27ebf13bcf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fd4fd-d5a4-44d8-94c7-27ebf13bc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D6D07B-C4FE-45EC-88E6-972DB04092C5}"/>
</file>

<file path=customXml/itemProps2.xml><?xml version="1.0" encoding="utf-8"?>
<ds:datastoreItem xmlns:ds="http://schemas.openxmlformats.org/officeDocument/2006/customXml" ds:itemID="{A5CB58C1-1C7C-4689-A747-DC591EF0A0AD}"/>
</file>

<file path=customXml/itemProps3.xml><?xml version="1.0" encoding="utf-8"?>
<ds:datastoreItem xmlns:ds="http://schemas.openxmlformats.org/officeDocument/2006/customXml" ds:itemID="{4F737A6F-93EB-42E3-A064-98FE6B3363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Buiteman</dc:creator>
  <cp:lastModifiedBy>Melanie Buiteman</cp:lastModifiedBy>
  <dcterms:created xsi:type="dcterms:W3CDTF">2022-02-24T18:38:53Z</dcterms:created>
  <dcterms:modified xsi:type="dcterms:W3CDTF">2022-02-24T18:56:09Z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0x0101004DBAA1BA72C2BA448E9B9F7D8FD9D96C</vt:lpwstr>
  </property>
</Properties>
</file>